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GÁNSZEMÉLYEK\SEBÁK KÁLMÁN\"/>
    </mc:Choice>
  </mc:AlternateContent>
  <bookViews>
    <workbookView xWindow="0" yWindow="0" windowWidth="19410" windowHeight="11010"/>
  </bookViews>
  <sheets>
    <sheet name="Munka1" sheetId="1" r:id="rId1"/>
  </sheets>
  <definedNames>
    <definedName name="_xlnm.Print_Area" localSheetId="0">Munka1!$A$1:$E$11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4" i="1"/>
  <c r="F5" i="1"/>
  <c r="F6" i="1"/>
  <c r="F7" i="1"/>
  <c r="F8" i="1"/>
  <c r="F9" i="1"/>
  <c r="F10" i="1"/>
  <c r="F11" i="1"/>
  <c r="F3" i="1"/>
  <c r="F2" i="1"/>
</calcChain>
</file>

<file path=xl/sharedStrings.xml><?xml version="1.0" encoding="utf-8"?>
<sst xmlns="http://schemas.openxmlformats.org/spreadsheetml/2006/main" count="41" uniqueCount="32">
  <si>
    <t>fm</t>
  </si>
  <si>
    <t>db</t>
  </si>
  <si>
    <t>Közműépítési munkák</t>
  </si>
  <si>
    <t>DN 100 KGFP befalazóidom beépítése</t>
  </si>
  <si>
    <t>DN 200 KGFP befalazóidom beépítése</t>
  </si>
  <si>
    <t>3.5</t>
  </si>
  <si>
    <t>3.6</t>
  </si>
  <si>
    <t>3.8</t>
  </si>
  <si>
    <t>3.9</t>
  </si>
  <si>
    <t>3.10</t>
  </si>
  <si>
    <t>3.11</t>
  </si>
  <si>
    <t>3.13</t>
  </si>
  <si>
    <t>3.14</t>
  </si>
  <si>
    <t>3.15</t>
  </si>
  <si>
    <t>3.16</t>
  </si>
  <si>
    <r>
      <rPr>
        <sz val="11"/>
        <rFont val="Calibri"/>
        <family val="2"/>
        <charset val="238"/>
      </rPr>
      <t>45°</t>
    </r>
    <r>
      <rPr>
        <sz val="11"/>
        <rFont val="Arial CE"/>
        <family val="2"/>
        <charset val="238"/>
      </rPr>
      <t xml:space="preserve"> elektrofitting D50</t>
    </r>
  </si>
  <si>
    <t>DN 110/50 KGR szűkítőidom beépítése</t>
  </si>
  <si>
    <t>Előregyártott DN300-as műanyag tisztítónyílás, fenékelemmel, fedlappal, aknafalcsővel, 200-as tfolyós</t>
  </si>
  <si>
    <t xml:space="preserve">Aknafal csatlakozó csonk DN300-as műanyag aknához D110-es, csőcsatlakozó gumi </t>
  </si>
  <si>
    <t>DN 200 SN 4 KGPVC csatorna  fektetése földárokba tokos idomokkal, 60 fm kg cső 5 méteres szálban</t>
  </si>
  <si>
    <t>raktáron</t>
  </si>
  <si>
    <t xml:space="preserve">raktáron </t>
  </si>
  <si>
    <t>Előregyártott beton víznyelő akna, φ50 cm, szintbeállító gyűrűvel, 48x48 cm-es 400 kN-os víznyelőráccsal…CSAK VÍZNYELŐ 48 X 48 D400</t>
  </si>
  <si>
    <t xml:space="preserve">CSAK VÍZNYELŐ RAKTÁRON </t>
  </si>
  <si>
    <r>
      <t xml:space="preserve">DN 200 SN 8 KGPVC csatorna  fektetése földárokba tokos idomokkal9,5 méter </t>
    </r>
    <r>
      <rPr>
        <sz val="11"/>
        <color rgb="FFFF0000"/>
        <rFont val="Arial Narrow"/>
        <family val="2"/>
        <charset val="238"/>
      </rPr>
      <t xml:space="preserve">, 3 métere szálban </t>
    </r>
  </si>
  <si>
    <t xml:space="preserve">ÖSSZESEN NETTÓ </t>
  </si>
  <si>
    <t xml:space="preserve">Bruttó </t>
  </si>
  <si>
    <t>Áfa</t>
  </si>
  <si>
    <t xml:space="preserve">A PIROS MEGNEVEZÉSRE KATTINTVA LÁTHATÓ A TERMÉK </t>
  </si>
  <si>
    <t xml:space="preserve">KPE nyomócső szerelése, földárokban, hegesztett kötésekkel, idomok nélkül,  PE szennyvíz nyomócső PE 100 SDR 17 PN 10  50 mm x 3,0 mm kék csík , SZENNYVÍZCSŐ NINCS, IVÓVÍZCSŐ VAN </t>
  </si>
  <si>
    <t xml:space="preserve">CSAK GUMITÖMÍTÉS </t>
  </si>
  <si>
    <t xml:space="preserve">CSAK FENÉKELEM !!! FALCSŐ NÉLKÜL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</si>
</sst>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1"/>
    </font>
    <font>
      <sz val="11"/>
      <name val="Arial Narrow"/>
      <family val="2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name val="Arial CE"/>
      <family val="2"/>
      <charset val="238"/>
    </font>
    <font>
      <sz val="11"/>
      <color rgb="FFFF000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/>
    <xf numFmtId="49" fontId="1" fillId="0" borderId="6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0" borderId="3" xfId="2" applyFill="1" applyBorder="1" applyAlignment="1">
      <alignment horizontal="left" vertical="top" wrapText="1"/>
    </xf>
    <xf numFmtId="0" fontId="8" fillId="0" borderId="3" xfId="2" applyFont="1" applyFill="1" applyBorder="1" applyAlignment="1">
      <alignment horizontal="left" vertical="top" wrapText="1"/>
    </xf>
    <xf numFmtId="0" fontId="8" fillId="0" borderId="3" xfId="2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rrametal.hu/index.php/termekek/viznyeloracs-szogletes/item/69-49-49-54-54-8-cm-szogletes-ontottvas-viznyeloracs-d400-kozuti-terhelesr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errametal.hu/index.php/termekek/kpe-polietilen-nyomocsovek-6-es-10-baros-tekercsben-es-szalban-viz-gaz/item/119-50-kpe-cso-50x3-mm-pe-100-sdr-17-10-bar-polietilen-viznyomocso-tekercsben" TargetMode="External"/><Relationship Id="rId1" Type="http://schemas.openxmlformats.org/officeDocument/2006/relationships/hyperlink" Target="http://terrametal.hu/index.php/termekek/kg-pvc-csatornacso-sarga-gravitacios-szennyvizcso/item/103-200-pvc-csatorna-szennyvizcso-sn4-gyurumerevseg-5-meteres-szalban" TargetMode="External"/><Relationship Id="rId6" Type="http://schemas.openxmlformats.org/officeDocument/2006/relationships/hyperlink" Target="http://terrametal.hu/index.php/termekek/csotoldo-gumikarmantyu-gumimandzsetta/item/324-csocsatlakozo-csobekoto-gumitomites" TargetMode="External"/><Relationship Id="rId5" Type="http://schemas.openxmlformats.org/officeDocument/2006/relationships/hyperlink" Target="http://terrametal.hu/index.php/termekek/kg-pvc-idom/item/108-110-125-160-200-250-315-400-aknabekoto-aknabefalazo-befalazo-fali-atvezeto-homokolt-idom" TargetMode="External"/><Relationship Id="rId4" Type="http://schemas.openxmlformats.org/officeDocument/2006/relationships/hyperlink" Target="http://terrametal.hu/index.php/termekek/muanyag-kozmu-tisztitoaknak-szennyviz-es-csapadek-rendszerekhez/item/92-csatorna-es-csapadek-bekoto-tisztitoakna-200-gerincre-315-felmeno-nyilassal-atfolyos-valtoz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B1" zoomScaleNormal="100" zoomScaleSheetLayoutView="100" workbookViewId="0">
      <selection activeCell="L16" sqref="L16"/>
    </sheetView>
  </sheetViews>
  <sheetFormatPr defaultColWidth="8.7109375" defaultRowHeight="15" x14ac:dyDescent="0.25"/>
  <cols>
    <col min="1" max="1" width="8.28515625" style="5" bestFit="1" customWidth="1"/>
    <col min="2" max="2" width="23" style="4" customWidth="1"/>
    <col min="3" max="3" width="9.5703125" style="4" bestFit="1" customWidth="1"/>
    <col min="4" max="4" width="4.42578125" style="4" bestFit="1" customWidth="1"/>
    <col min="5" max="5" width="11.7109375" style="15" customWidth="1"/>
    <col min="6" max="6" width="8.7109375" style="18"/>
    <col min="7" max="7" width="25.28515625" style="11" customWidth="1"/>
    <col min="8" max="16384" width="8.7109375" style="4"/>
  </cols>
  <sheetData>
    <row r="1" spans="1:14" ht="15.75" thickBot="1" x14ac:dyDescent="0.3">
      <c r="A1" s="9" t="s">
        <v>2</v>
      </c>
      <c r="B1" s="10"/>
      <c r="C1" s="10"/>
      <c r="D1" s="10"/>
      <c r="E1" s="10"/>
    </row>
    <row r="2" spans="1:14" ht="75" x14ac:dyDescent="0.3">
      <c r="A2" s="6" t="s">
        <v>5</v>
      </c>
      <c r="B2" s="23" t="s">
        <v>19</v>
      </c>
      <c r="C2" s="1">
        <v>12</v>
      </c>
      <c r="D2" s="1" t="s">
        <v>1</v>
      </c>
      <c r="E2" s="14">
        <v>8470</v>
      </c>
      <c r="F2" s="18">
        <f>PRODUCT(C2,E2)</f>
        <v>101640</v>
      </c>
      <c r="G2" s="11" t="s">
        <v>20</v>
      </c>
    </row>
    <row r="3" spans="1:14" ht="82.5" x14ac:dyDescent="0.3">
      <c r="A3" s="6" t="s">
        <v>6</v>
      </c>
      <c r="B3" s="2" t="s">
        <v>24</v>
      </c>
      <c r="C3" s="1">
        <v>4</v>
      </c>
      <c r="D3" s="1" t="s">
        <v>1</v>
      </c>
      <c r="E3" s="14">
        <v>8361</v>
      </c>
      <c r="F3" s="18">
        <f>PRODUCT(C3,E3)</f>
        <v>33444</v>
      </c>
      <c r="G3" s="11" t="s">
        <v>20</v>
      </c>
    </row>
    <row r="4" spans="1:14" ht="135.75" x14ac:dyDescent="0.3">
      <c r="A4" s="6" t="s">
        <v>7</v>
      </c>
      <c r="B4" s="24" t="s">
        <v>29</v>
      </c>
      <c r="C4" s="1">
        <v>17</v>
      </c>
      <c r="D4" s="1" t="s">
        <v>0</v>
      </c>
      <c r="E4" s="14">
        <v>433</v>
      </c>
      <c r="F4" s="18">
        <f t="shared" ref="F4:F11" si="0">PRODUCT(C4,E4)</f>
        <v>7361</v>
      </c>
      <c r="G4" s="11" t="s">
        <v>21</v>
      </c>
      <c r="J4" s="16"/>
      <c r="N4" s="17"/>
    </row>
    <row r="5" spans="1:14" ht="90" x14ac:dyDescent="0.3">
      <c r="A5" s="6" t="s">
        <v>8</v>
      </c>
      <c r="B5" s="23" t="s">
        <v>22</v>
      </c>
      <c r="C5" s="1">
        <v>1</v>
      </c>
      <c r="D5" s="1" t="s">
        <v>1</v>
      </c>
      <c r="E5" s="14">
        <v>26000</v>
      </c>
      <c r="F5" s="18">
        <f t="shared" si="0"/>
        <v>26000</v>
      </c>
      <c r="G5" s="12" t="s">
        <v>23</v>
      </c>
    </row>
    <row r="6" spans="1:14" ht="90" x14ac:dyDescent="0.3">
      <c r="A6" s="6" t="s">
        <v>9</v>
      </c>
      <c r="B6" s="23" t="s">
        <v>17</v>
      </c>
      <c r="C6" s="1">
        <v>6</v>
      </c>
      <c r="D6" s="1" t="s">
        <v>1</v>
      </c>
      <c r="E6" s="14">
        <v>14600</v>
      </c>
      <c r="F6" s="18">
        <f t="shared" si="0"/>
        <v>87600</v>
      </c>
      <c r="G6" s="11" t="s">
        <v>31</v>
      </c>
    </row>
    <row r="7" spans="1:14" ht="60" x14ac:dyDescent="0.3">
      <c r="A7" s="6" t="s">
        <v>10</v>
      </c>
      <c r="B7" s="23" t="s">
        <v>18</v>
      </c>
      <c r="C7" s="1">
        <v>2</v>
      </c>
      <c r="D7" s="1" t="s">
        <v>1</v>
      </c>
      <c r="E7" s="14">
        <v>1014</v>
      </c>
      <c r="F7" s="18">
        <f t="shared" si="0"/>
        <v>2028</v>
      </c>
      <c r="G7" s="11" t="s">
        <v>30</v>
      </c>
    </row>
    <row r="8" spans="1:14" ht="30" x14ac:dyDescent="0.3">
      <c r="A8" s="6" t="s">
        <v>11</v>
      </c>
      <c r="B8" s="22" t="s">
        <v>3</v>
      </c>
      <c r="C8" s="1">
        <v>1</v>
      </c>
      <c r="D8" s="1" t="s">
        <v>1</v>
      </c>
      <c r="E8" s="14">
        <v>630</v>
      </c>
      <c r="F8" s="18">
        <f t="shared" si="0"/>
        <v>630</v>
      </c>
    </row>
    <row r="9" spans="1:14" ht="33" x14ac:dyDescent="0.3">
      <c r="A9" s="6" t="s">
        <v>12</v>
      </c>
      <c r="B9" s="13" t="s">
        <v>16</v>
      </c>
      <c r="C9" s="1">
        <v>1</v>
      </c>
      <c r="D9" s="1" t="s">
        <v>1</v>
      </c>
      <c r="E9" s="14">
        <v>197</v>
      </c>
      <c r="F9" s="18">
        <f t="shared" si="0"/>
        <v>197</v>
      </c>
    </row>
    <row r="10" spans="1:14" ht="33" x14ac:dyDescent="0.3">
      <c r="A10" s="6" t="s">
        <v>13</v>
      </c>
      <c r="B10" s="13" t="s">
        <v>4</v>
      </c>
      <c r="C10" s="1">
        <v>1</v>
      </c>
      <c r="D10" s="1" t="s">
        <v>1</v>
      </c>
      <c r="E10" s="14">
        <v>2365</v>
      </c>
      <c r="F10" s="18">
        <f t="shared" si="0"/>
        <v>2365</v>
      </c>
    </row>
    <row r="11" spans="1:14" ht="17.25" thickBot="1" x14ac:dyDescent="0.35">
      <c r="A11" s="7" t="s">
        <v>14</v>
      </c>
      <c r="B11" s="8" t="s">
        <v>15</v>
      </c>
      <c r="C11" s="3">
        <v>1</v>
      </c>
      <c r="D11" s="3" t="s">
        <v>1</v>
      </c>
      <c r="E11" s="25">
        <v>0</v>
      </c>
      <c r="F11" s="18">
        <f t="shared" si="0"/>
        <v>0</v>
      </c>
    </row>
    <row r="12" spans="1:14" ht="30" x14ac:dyDescent="0.25">
      <c r="E12" s="26" t="s">
        <v>25</v>
      </c>
      <c r="F12" s="27">
        <f>SUM(F2:F11)</f>
        <v>261265</v>
      </c>
    </row>
    <row r="13" spans="1:14" x14ac:dyDescent="0.25">
      <c r="E13" s="28" t="s">
        <v>26</v>
      </c>
      <c r="F13" s="29">
        <f>PRODUCT(F12,1.27)</f>
        <v>331806.55</v>
      </c>
    </row>
    <row r="14" spans="1:14" ht="15.75" thickBot="1" x14ac:dyDescent="0.3">
      <c r="E14" s="30" t="s">
        <v>27</v>
      </c>
      <c r="F14" s="31">
        <f>SUM(F13,-F12)</f>
        <v>70541.549999999988</v>
      </c>
    </row>
    <row r="15" spans="1:14" x14ac:dyDescent="0.25">
      <c r="B15" s="19" t="s">
        <v>28</v>
      </c>
      <c r="C15" s="19"/>
      <c r="D15" s="19"/>
      <c r="E15" s="20"/>
      <c r="F15" s="21"/>
    </row>
  </sheetData>
  <mergeCells count="1">
    <mergeCell ref="A1:E1"/>
  </mergeCells>
  <hyperlinks>
    <hyperlink ref="B2" r:id="rId1"/>
    <hyperlink ref="B4" r:id="rId2"/>
    <hyperlink ref="B5" r:id="rId3"/>
    <hyperlink ref="B6" r:id="rId4"/>
    <hyperlink ref="B8" r:id="rId5"/>
    <hyperlink ref="B7" r:id="rId6"/>
  </hyperlinks>
  <pageMargins left="0.7" right="0.7" top="0.75" bottom="0.75" header="0.3" footer="0.3"/>
  <pageSetup paperSize="9" scale="95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Felhasznalo</dc:creator>
  <cp:lastModifiedBy>Windows-felhasználó</cp:lastModifiedBy>
  <cp:lastPrinted>2018-04-23T04:06:22Z</cp:lastPrinted>
  <dcterms:created xsi:type="dcterms:W3CDTF">2015-12-07T09:30:57Z</dcterms:created>
  <dcterms:modified xsi:type="dcterms:W3CDTF">2018-07-09T06:39:55Z</dcterms:modified>
</cp:coreProperties>
</file>